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VS\ODD_ADMINISTRACE_VZ\ZAKAZKY\97 Rámcová smlouva na nákup tiskovin III\ZD final\"/>
    </mc:Choice>
  </mc:AlternateContent>
  <bookViews>
    <workbookView xWindow="0" yWindow="0" windowWidth="19440" windowHeight="97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27" i="1" l="1"/>
  <c r="H26" i="1"/>
  <c r="H29" i="1" s="1"/>
  <c r="G25" i="1"/>
  <c r="G26" i="1"/>
  <c r="G27" i="1"/>
  <c r="G28" i="1"/>
  <c r="G24" i="1"/>
  <c r="G22" i="1"/>
  <c r="G21" i="1"/>
  <c r="G29" i="1" s="1"/>
  <c r="F23" i="1"/>
  <c r="F24" i="1"/>
  <c r="F25" i="1"/>
  <c r="F26" i="1"/>
  <c r="F27" i="1"/>
  <c r="F28" i="1"/>
  <c r="F22" i="1"/>
  <c r="F21" i="1"/>
  <c r="F29" i="1" s="1"/>
  <c r="E23" i="1"/>
  <c r="E24" i="1"/>
  <c r="E25" i="1"/>
  <c r="E26" i="1"/>
  <c r="E27" i="1"/>
  <c r="E28" i="1"/>
  <c r="E22" i="1"/>
  <c r="E21" i="1"/>
  <c r="E29" i="1" s="1"/>
  <c r="D22" i="1"/>
  <c r="D23" i="1"/>
  <c r="D24" i="1"/>
  <c r="D25" i="1"/>
  <c r="D26" i="1"/>
  <c r="D27" i="1"/>
  <c r="D28" i="1"/>
  <c r="D21" i="1"/>
  <c r="D29" i="1" l="1"/>
</calcChain>
</file>

<file path=xl/sharedStrings.xml><?xml version="1.0" encoding="utf-8"?>
<sst xmlns="http://schemas.openxmlformats.org/spreadsheetml/2006/main" count="199" uniqueCount="38">
  <si>
    <t>Tiskovina</t>
  </si>
  <si>
    <t>Minimální specifikace</t>
  </si>
  <si>
    <t>cena bez DPH</t>
  </si>
  <si>
    <t>výše DPH v %</t>
  </si>
  <si>
    <t>cena vč. 
DPH</t>
  </si>
  <si>
    <t>publikace I.</t>
  </si>
  <si>
    <t>publikace II.</t>
  </si>
  <si>
    <t>brožura II.</t>
  </si>
  <si>
    <t>brožura I.</t>
  </si>
  <si>
    <t>brožura III.</t>
  </si>
  <si>
    <t>formát A5, orientace na výšku, barevný oboustranný tisk, vazba sešívaná/ lepená V2
obálka: barevnost 4/4, matné lamino, 170g
vnitřní listy: cca 50 stran, barevnost 4/4, křídový papír lesklý, 135g/m2</t>
  </si>
  <si>
    <t>formát A5, orientace na výšku, barevný oboustranný tisk, vazba lepená V2
obálka: barevnost 4/4, matné lamino, 170g
vnitřní listy: cca 100 stran, barevnost 4/4, křídový papír lesklý, 135g/m2</t>
  </si>
  <si>
    <t>formát A4, orientace výšku, černobílý oboustranný tisk, vazba lepená V2
obálka: matné lamino, 170g
vnitřní listy: cca 100 stran, černobílý tisk, křídový papír lesklý, 135g/m2</t>
  </si>
  <si>
    <t>formát A4, orientace na výšku, barevný oboustranný tisk, vazba lepená V2
obálka: barevnost 4/4, matné lamino, 170g
vnitřní listy: cca 50 stran, barevnost 4/4, křídový papír lesklý, 135g/m2</t>
  </si>
  <si>
    <t>formát A4, orientace na výšku, barevný oboustranný tisk, vazba kovová kroužková
obálka: barevnost 4/4, matné lamino, 170g
vnitřní listy: cca 100 stran, barevnost 4/4, křídový papír lesklý, 135g/m2</t>
  </si>
  <si>
    <t>leták</t>
  </si>
  <si>
    <t>formát A5, orientace na výšku, papír lesklý, barevnost 4/0, tisk z jedné strany, 135g/m2</t>
  </si>
  <si>
    <t>leták skládaný</t>
  </si>
  <si>
    <t>formát A4, skládaný na třetiny, papír lesklý, barevnost 4/4, oboustranný tisk, 135g/m2</t>
  </si>
  <si>
    <t>plakát</t>
  </si>
  <si>
    <t>formát A3, orientace na výšku/šířku, papír lesklý, 170g/m2</t>
  </si>
  <si>
    <t>x</t>
  </si>
  <si>
    <r>
      <t>Pozn. Počty stran jednotlivých publikací a brožur jsou orientační a mohou být měněny dle požadavků objednatele v roz</t>
    </r>
    <r>
      <rPr>
        <sz val="11"/>
        <rFont val="Calibri"/>
        <family val="2"/>
        <charset val="238"/>
        <scheme val="minor"/>
      </rPr>
      <t>mezí</t>
    </r>
    <r>
      <rPr>
        <b/>
        <sz val="11"/>
        <rFont val="Calibri"/>
        <family val="2"/>
        <charset val="238"/>
        <scheme val="minor"/>
      </rPr>
      <t xml:space="preserve"> +/-  10%</t>
    </r>
  </si>
  <si>
    <t>(vyplní uchazeč)</t>
  </si>
  <si>
    <t>Nabídková cena za 1 ks 
při tisku v počtu min. 50 ks</t>
  </si>
  <si>
    <t>Nabídková cena za 1 ks při tisku v počtu min. 250 ks</t>
  </si>
  <si>
    <t>Nabídková cena za 1 ks při tisku v počtu min. 500 ks</t>
  </si>
  <si>
    <t>Nabídková cena za 1 ks při tisku v počtu min. 1000 ks</t>
  </si>
  <si>
    <t>Nabídková cena za 1 ks při tisku v počtu min. 5000 ks</t>
  </si>
  <si>
    <t>TABULKA HODNOCENÍ VZ</t>
  </si>
  <si>
    <t>Předpokládaný 
počet kusů za celou dobu trvání smlouvy</t>
  </si>
  <si>
    <t>Váha hodnocení</t>
  </si>
  <si>
    <r>
      <rPr>
        <b/>
        <u/>
        <sz val="11"/>
        <color theme="1"/>
        <rFont val="Calibri"/>
        <family val="2"/>
        <charset val="238"/>
        <scheme val="minor"/>
      </rPr>
      <t>Celková cena za celý objem předpokládaného rozsahu plnění</t>
    </r>
    <r>
      <rPr>
        <b/>
        <sz val="11"/>
        <color theme="1"/>
        <rFont val="Calibri"/>
        <family val="2"/>
        <charset val="238"/>
        <scheme val="minor"/>
      </rPr>
      <t xml:space="preserve">
(prostý součet cen za celý předpokládaný objem plnění při stanoveném minimálním počtu odběru jednotlivých položek) - </t>
    </r>
    <r>
      <rPr>
        <b/>
        <i/>
        <sz val="11"/>
        <color rgb="FFFF0000"/>
        <rFont val="Calibri"/>
        <family val="2"/>
        <charset val="238"/>
        <scheme val="minor"/>
      </rPr>
      <t>(bude hodnoceno)</t>
    </r>
  </si>
  <si>
    <r>
      <t>Nabídková cena za předpokládaný počet ks při tisku v počtu min 50</t>
    </r>
    <r>
      <rPr>
        <b/>
        <sz val="11"/>
        <rFont val="Calibri"/>
        <family val="2"/>
        <charset val="238"/>
        <scheme val="minor"/>
      </rPr>
      <t xml:space="preserve"> ks</t>
    </r>
  </si>
  <si>
    <r>
      <t>Nabídková cena za předpokládaný počet ks při tisku v počtu  min. 250</t>
    </r>
    <r>
      <rPr>
        <b/>
        <sz val="11"/>
        <rFont val="Calibri"/>
        <family val="2"/>
        <charset val="238"/>
        <scheme val="minor"/>
      </rPr>
      <t xml:space="preserve"> ks</t>
    </r>
  </si>
  <si>
    <r>
      <t>Nabídková cena za předpokládaný počet ks při tisku v počtu min 500</t>
    </r>
    <r>
      <rPr>
        <b/>
        <sz val="11"/>
        <rFont val="Calibri"/>
        <family val="2"/>
        <charset val="238"/>
        <scheme val="minor"/>
      </rPr>
      <t xml:space="preserve"> ks</t>
    </r>
  </si>
  <si>
    <r>
      <t>Nabídková cena za předpokládaný počet ks při tisku v počtu min 1000</t>
    </r>
    <r>
      <rPr>
        <b/>
        <sz val="11"/>
        <rFont val="Calibri"/>
        <family val="2"/>
        <charset val="238"/>
        <scheme val="minor"/>
      </rPr>
      <t xml:space="preserve"> ks</t>
    </r>
  </si>
  <si>
    <r>
      <t>Nabídková cena za předpokládaný počet ks při tisku v počtu min. 5000</t>
    </r>
    <r>
      <rPr>
        <b/>
        <sz val="11"/>
        <rFont val="Calibri"/>
        <family val="2"/>
        <charset val="238"/>
        <scheme val="minor"/>
      </rPr>
      <t xml:space="preserve">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</si>
</sst>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 wrapText="1"/>
    </xf>
    <xf numFmtId="3" fontId="0" fillId="0" borderId="30" xfId="0" applyNumberFormat="1" applyFont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 wrapText="1"/>
    </xf>
    <xf numFmtId="3" fontId="0" fillId="0" borderId="32" xfId="0" applyNumberFormat="1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3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center" wrapText="1"/>
    </xf>
    <xf numFmtId="9" fontId="1" fillId="2" borderId="9" xfId="0" applyNumberFormat="1" applyFont="1" applyFill="1" applyBorder="1" applyAlignment="1">
      <alignment horizontal="center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Border="1" applyAlignment="1">
      <alignment horizontal="center" vertical="center"/>
    </xf>
    <xf numFmtId="164" fontId="5" fillId="0" borderId="36" xfId="0" applyNumberFormat="1" applyFont="1" applyBorder="1" applyAlignment="1">
      <alignment horizontal="center" vertical="center" wrapText="1"/>
    </xf>
    <xf numFmtId="165" fontId="6" fillId="2" borderId="34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164" fontId="6" fillId="0" borderId="30" xfId="0" applyNumberFormat="1" applyFont="1" applyBorder="1" applyAlignment="1" applyProtection="1">
      <alignment horizontal="center" vertical="center"/>
      <protection locked="0"/>
    </xf>
    <xf numFmtId="10" fontId="6" fillId="0" borderId="37" xfId="0" applyNumberFormat="1" applyFont="1" applyBorder="1" applyAlignment="1" applyProtection="1">
      <alignment horizontal="center" vertical="center"/>
      <protection locked="0"/>
    </xf>
    <xf numFmtId="164" fontId="6" fillId="0" borderId="37" xfId="0" applyNumberFormat="1" applyFont="1" applyBorder="1" applyAlignment="1" applyProtection="1">
      <alignment horizontal="center" vertical="center"/>
      <protection locked="0"/>
    </xf>
    <xf numFmtId="10" fontId="6" fillId="0" borderId="30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0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32" xfId="0" applyNumberFormat="1" applyFont="1" applyBorder="1" applyAlignment="1" applyProtection="1">
      <alignment horizontal="center" vertical="center"/>
      <protection locked="0"/>
    </xf>
    <xf numFmtId="10" fontId="6" fillId="0" borderId="38" xfId="0" applyNumberFormat="1" applyFont="1" applyBorder="1" applyAlignment="1" applyProtection="1">
      <alignment horizontal="center" vertical="center"/>
      <protection locked="0"/>
    </xf>
    <xf numFmtId="164" fontId="6" fillId="0" borderId="38" xfId="0" applyNumberFormat="1" applyFont="1" applyBorder="1" applyAlignment="1" applyProtection="1">
      <alignment horizontal="center" vertical="center"/>
      <protection locked="0"/>
    </xf>
    <xf numFmtId="10" fontId="6" fillId="0" borderId="32" xfId="0" applyNumberFormat="1" applyFont="1" applyBorder="1" applyAlignment="1" applyProtection="1">
      <alignment horizontal="center" vertical="center"/>
      <protection locked="0"/>
    </xf>
    <xf numFmtId="164" fontId="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0</xdr:row>
      <xdr:rowOff>85725</xdr:rowOff>
    </xdr:from>
    <xdr:to>
      <xdr:col>6</xdr:col>
      <xdr:colOff>570455</xdr:colOff>
      <xdr:row>4</xdr:row>
      <xdr:rowOff>85725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62225" y="85725"/>
          <a:ext cx="7591703" cy="762000"/>
        </a:xfrm>
        <a:prstGeom prst="rect">
          <a:avLst/>
        </a:prstGeom>
      </xdr:spPr>
    </xdr:pic>
    <xdr:clientData/>
  </xdr:twoCellAnchor>
  <xdr:twoCellAnchor editAs="oneCell">
    <xdr:from>
      <xdr:col>8</xdr:col>
      <xdr:colOff>438150</xdr:colOff>
      <xdr:row>0</xdr:row>
      <xdr:rowOff>95250</xdr:rowOff>
    </xdr:from>
    <xdr:to>
      <xdr:col>12</xdr:col>
      <xdr:colOff>253512</xdr:colOff>
      <xdr:row>4</xdr:row>
      <xdr:rowOff>176088</xdr:rowOff>
    </xdr:to>
    <xdr:pic>
      <xdr:nvPicPr>
        <xdr:cNvPr id="4" name="Obrázek 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95250"/>
          <a:ext cx="3853962" cy="842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38"/>
  <sheetViews>
    <sheetView tabSelected="1" zoomScale="80" zoomScaleNormal="80" workbookViewId="0">
      <selection activeCell="D8" sqref="D8"/>
    </sheetView>
  </sheetViews>
  <sheetFormatPr defaultRowHeight="15" x14ac:dyDescent="0.25"/>
  <cols>
    <col min="1" max="1" width="16.28515625" customWidth="1"/>
    <col min="2" max="2" width="46" customWidth="1"/>
    <col min="3" max="3" width="15.5703125" customWidth="1"/>
    <col min="4" max="5" width="17" customWidth="1"/>
    <col min="6" max="6" width="17.5703125" customWidth="1"/>
    <col min="7" max="7" width="17.42578125" customWidth="1"/>
    <col min="8" max="8" width="17.5703125" customWidth="1"/>
    <col min="9" max="9" width="15.140625" customWidth="1"/>
    <col min="10" max="11" width="15" customWidth="1"/>
    <col min="12" max="12" width="15.42578125" customWidth="1"/>
    <col min="13" max="13" width="14.7109375" customWidth="1"/>
    <col min="14" max="14" width="15.42578125" customWidth="1"/>
    <col min="15" max="15" width="15.5703125" customWidth="1"/>
    <col min="16" max="16" width="14.85546875" customWidth="1"/>
    <col min="17" max="17" width="15" customWidth="1"/>
    <col min="18" max="18" width="15.5703125" customWidth="1"/>
    <col min="19" max="19" width="17.28515625" customWidth="1"/>
    <col min="20" max="20" width="14" customWidth="1"/>
    <col min="21" max="21" width="14.7109375" customWidth="1"/>
    <col min="22" max="22" width="14.85546875" customWidth="1"/>
    <col min="23" max="23" width="14.42578125" customWidth="1"/>
    <col min="24" max="24" width="15.7109375" customWidth="1"/>
    <col min="25" max="25" width="13.42578125" customWidth="1"/>
    <col min="26" max="26" width="13" customWidth="1"/>
    <col min="27" max="27" width="16.28515625" customWidth="1"/>
    <col min="28" max="28" width="13.42578125" customWidth="1"/>
  </cols>
  <sheetData>
    <row r="5" spans="1:19" ht="15.75" thickBot="1" x14ac:dyDescent="0.3"/>
    <row r="6" spans="1:19" ht="57" customHeight="1" thickBot="1" x14ac:dyDescent="0.3">
      <c r="A6" s="71" t="s">
        <v>0</v>
      </c>
      <c r="B6" s="73" t="s">
        <v>1</v>
      </c>
      <c r="C6" s="75" t="s">
        <v>30</v>
      </c>
      <c r="D6" s="69" t="s">
        <v>24</v>
      </c>
      <c r="E6" s="70"/>
      <c r="F6" s="70"/>
      <c r="G6" s="69" t="s">
        <v>25</v>
      </c>
      <c r="H6" s="70"/>
      <c r="I6" s="70"/>
      <c r="J6" s="66" t="s">
        <v>26</v>
      </c>
      <c r="K6" s="67"/>
      <c r="L6" s="68"/>
      <c r="M6" s="66" t="s">
        <v>27</v>
      </c>
      <c r="N6" s="67"/>
      <c r="O6" s="68"/>
      <c r="P6" s="60" t="s">
        <v>28</v>
      </c>
      <c r="Q6" s="61"/>
      <c r="R6" s="62"/>
    </row>
    <row r="7" spans="1:19" ht="31.5" thickTop="1" thickBot="1" x14ac:dyDescent="0.3">
      <c r="A7" s="72"/>
      <c r="B7" s="74"/>
      <c r="C7" s="76"/>
      <c r="D7" s="14" t="s">
        <v>2</v>
      </c>
      <c r="E7" s="7" t="s">
        <v>3</v>
      </c>
      <c r="F7" s="15" t="s">
        <v>4</v>
      </c>
      <c r="G7" s="7" t="s">
        <v>2</v>
      </c>
      <c r="H7" s="7" t="s">
        <v>3</v>
      </c>
      <c r="I7" s="16" t="s">
        <v>4</v>
      </c>
      <c r="J7" s="14" t="s">
        <v>2</v>
      </c>
      <c r="K7" s="8" t="s">
        <v>3</v>
      </c>
      <c r="L7" s="17" t="s">
        <v>4</v>
      </c>
      <c r="M7" s="7" t="s">
        <v>2</v>
      </c>
      <c r="N7" s="7" t="s">
        <v>3</v>
      </c>
      <c r="O7" s="18" t="s">
        <v>4</v>
      </c>
      <c r="P7" s="19" t="s">
        <v>2</v>
      </c>
      <c r="Q7" s="6" t="s">
        <v>3</v>
      </c>
      <c r="R7" s="20" t="s">
        <v>4</v>
      </c>
    </row>
    <row r="8" spans="1:19" ht="75" x14ac:dyDescent="0.25">
      <c r="A8" s="21" t="s">
        <v>5</v>
      </c>
      <c r="B8" s="22" t="s">
        <v>11</v>
      </c>
      <c r="C8" s="23">
        <v>1100</v>
      </c>
      <c r="D8" s="49" t="s">
        <v>23</v>
      </c>
      <c r="E8" s="50" t="s">
        <v>23</v>
      </c>
      <c r="F8" s="51" t="s">
        <v>23</v>
      </c>
      <c r="G8" s="49" t="s">
        <v>23</v>
      </c>
      <c r="H8" s="52" t="s">
        <v>23</v>
      </c>
      <c r="I8" s="49" t="s">
        <v>23</v>
      </c>
      <c r="J8" s="49" t="s">
        <v>23</v>
      </c>
      <c r="K8" s="52" t="s">
        <v>23</v>
      </c>
      <c r="L8" s="49" t="s">
        <v>23</v>
      </c>
      <c r="M8" s="49" t="s">
        <v>23</v>
      </c>
      <c r="N8" s="52" t="s">
        <v>23</v>
      </c>
      <c r="O8" s="49" t="s">
        <v>23</v>
      </c>
      <c r="P8" s="24" t="s">
        <v>21</v>
      </c>
      <c r="Q8" s="24" t="s">
        <v>21</v>
      </c>
      <c r="R8" s="25" t="s">
        <v>21</v>
      </c>
    </row>
    <row r="9" spans="1:19" ht="75" x14ac:dyDescent="0.25">
      <c r="A9" s="13" t="s">
        <v>6</v>
      </c>
      <c r="B9" s="1" t="s">
        <v>12</v>
      </c>
      <c r="C9" s="2">
        <v>4000</v>
      </c>
      <c r="D9" s="53" t="s">
        <v>23</v>
      </c>
      <c r="E9" s="54" t="s">
        <v>23</v>
      </c>
      <c r="F9" s="53" t="s">
        <v>23</v>
      </c>
      <c r="G9" s="53" t="s">
        <v>23</v>
      </c>
      <c r="H9" s="54" t="s">
        <v>23</v>
      </c>
      <c r="I9" s="53" t="s">
        <v>23</v>
      </c>
      <c r="J9" s="53" t="s">
        <v>23</v>
      </c>
      <c r="K9" s="54" t="s">
        <v>23</v>
      </c>
      <c r="L9" s="53" t="s">
        <v>23</v>
      </c>
      <c r="M9" s="53" t="s">
        <v>23</v>
      </c>
      <c r="N9" s="54" t="s">
        <v>23</v>
      </c>
      <c r="O9" s="53" t="s">
        <v>23</v>
      </c>
      <c r="P9" s="9" t="s">
        <v>21</v>
      </c>
      <c r="Q9" s="9" t="s">
        <v>21</v>
      </c>
      <c r="R9" s="12" t="s">
        <v>21</v>
      </c>
    </row>
    <row r="10" spans="1:19" ht="75" x14ac:dyDescent="0.25">
      <c r="A10" s="13" t="s">
        <v>8</v>
      </c>
      <c r="B10" s="1" t="s">
        <v>10</v>
      </c>
      <c r="C10" s="2">
        <v>750</v>
      </c>
      <c r="D10" s="53" t="s">
        <v>23</v>
      </c>
      <c r="E10" s="54" t="s">
        <v>23</v>
      </c>
      <c r="F10" s="53" t="s">
        <v>23</v>
      </c>
      <c r="G10" s="53" t="s">
        <v>23</v>
      </c>
      <c r="H10" s="54" t="s">
        <v>23</v>
      </c>
      <c r="I10" s="53" t="s">
        <v>23</v>
      </c>
      <c r="J10" s="53" t="s">
        <v>23</v>
      </c>
      <c r="K10" s="54" t="s">
        <v>23</v>
      </c>
      <c r="L10" s="53" t="s">
        <v>23</v>
      </c>
      <c r="M10" s="10" t="s">
        <v>21</v>
      </c>
      <c r="N10" s="10" t="s">
        <v>21</v>
      </c>
      <c r="O10" s="10" t="s">
        <v>21</v>
      </c>
      <c r="P10" s="9" t="s">
        <v>21</v>
      </c>
      <c r="Q10" s="9" t="s">
        <v>21</v>
      </c>
      <c r="R10" s="12" t="s">
        <v>21</v>
      </c>
    </row>
    <row r="11" spans="1:19" ht="75" x14ac:dyDescent="0.25">
      <c r="A11" s="13" t="s">
        <v>7</v>
      </c>
      <c r="B11" s="1" t="s">
        <v>13</v>
      </c>
      <c r="C11" s="2">
        <v>1250</v>
      </c>
      <c r="D11" s="53" t="s">
        <v>23</v>
      </c>
      <c r="E11" s="54" t="s">
        <v>23</v>
      </c>
      <c r="F11" s="53" t="s">
        <v>23</v>
      </c>
      <c r="G11" s="53" t="s">
        <v>23</v>
      </c>
      <c r="H11" s="54" t="s">
        <v>23</v>
      </c>
      <c r="I11" s="53" t="s">
        <v>23</v>
      </c>
      <c r="J11" s="53" t="s">
        <v>23</v>
      </c>
      <c r="K11" s="54" t="s">
        <v>23</v>
      </c>
      <c r="L11" s="53" t="s">
        <v>23</v>
      </c>
      <c r="M11" s="53" t="s">
        <v>23</v>
      </c>
      <c r="N11" s="54" t="s">
        <v>23</v>
      </c>
      <c r="O11" s="53" t="s">
        <v>23</v>
      </c>
      <c r="P11" s="9" t="s">
        <v>21</v>
      </c>
      <c r="Q11" s="9" t="s">
        <v>21</v>
      </c>
      <c r="R11" s="12" t="s">
        <v>21</v>
      </c>
    </row>
    <row r="12" spans="1:19" ht="75" x14ac:dyDescent="0.25">
      <c r="A12" s="13" t="s">
        <v>9</v>
      </c>
      <c r="B12" s="1" t="s">
        <v>14</v>
      </c>
      <c r="C12" s="2">
        <v>3500</v>
      </c>
      <c r="D12" s="53" t="s">
        <v>23</v>
      </c>
      <c r="E12" s="54" t="s">
        <v>23</v>
      </c>
      <c r="F12" s="53" t="s">
        <v>23</v>
      </c>
      <c r="G12" s="53" t="s">
        <v>23</v>
      </c>
      <c r="H12" s="54" t="s">
        <v>23</v>
      </c>
      <c r="I12" s="53" t="s">
        <v>23</v>
      </c>
      <c r="J12" s="53" t="s">
        <v>23</v>
      </c>
      <c r="K12" s="54" t="s">
        <v>23</v>
      </c>
      <c r="L12" s="53" t="s">
        <v>23</v>
      </c>
      <c r="M12" s="53" t="s">
        <v>23</v>
      </c>
      <c r="N12" s="54" t="s">
        <v>23</v>
      </c>
      <c r="O12" s="53" t="s">
        <v>23</v>
      </c>
      <c r="P12" s="9" t="s">
        <v>21</v>
      </c>
      <c r="Q12" s="9" t="s">
        <v>21</v>
      </c>
      <c r="R12" s="12" t="s">
        <v>21</v>
      </c>
    </row>
    <row r="13" spans="1:19" ht="30" x14ac:dyDescent="0.25">
      <c r="A13" s="13" t="s">
        <v>15</v>
      </c>
      <c r="B13" s="1" t="s">
        <v>16</v>
      </c>
      <c r="C13" s="2">
        <v>5000</v>
      </c>
      <c r="D13" s="53" t="s">
        <v>23</v>
      </c>
      <c r="E13" s="54" t="s">
        <v>23</v>
      </c>
      <c r="F13" s="53" t="s">
        <v>23</v>
      </c>
      <c r="G13" s="53" t="s">
        <v>23</v>
      </c>
      <c r="H13" s="54" t="s">
        <v>23</v>
      </c>
      <c r="I13" s="53" t="s">
        <v>23</v>
      </c>
      <c r="J13" s="53" t="s">
        <v>23</v>
      </c>
      <c r="K13" s="54" t="s">
        <v>23</v>
      </c>
      <c r="L13" s="53" t="s">
        <v>23</v>
      </c>
      <c r="M13" s="53" t="s">
        <v>23</v>
      </c>
      <c r="N13" s="54" t="s">
        <v>23</v>
      </c>
      <c r="O13" s="53" t="s">
        <v>23</v>
      </c>
      <c r="P13" s="53" t="s">
        <v>23</v>
      </c>
      <c r="Q13" s="54" t="s">
        <v>23</v>
      </c>
      <c r="R13" s="59" t="s">
        <v>23</v>
      </c>
    </row>
    <row r="14" spans="1:19" ht="30" x14ac:dyDescent="0.25">
      <c r="A14" s="13" t="s">
        <v>17</v>
      </c>
      <c r="B14" s="1" t="s">
        <v>18</v>
      </c>
      <c r="C14" s="2">
        <v>5000</v>
      </c>
      <c r="D14" s="53" t="s">
        <v>23</v>
      </c>
      <c r="E14" s="54" t="s">
        <v>23</v>
      </c>
      <c r="F14" s="53" t="s">
        <v>23</v>
      </c>
      <c r="G14" s="53" t="s">
        <v>23</v>
      </c>
      <c r="H14" s="54" t="s">
        <v>23</v>
      </c>
      <c r="I14" s="53" t="s">
        <v>23</v>
      </c>
      <c r="J14" s="53" t="s">
        <v>23</v>
      </c>
      <c r="K14" s="54" t="s">
        <v>23</v>
      </c>
      <c r="L14" s="53" t="s">
        <v>23</v>
      </c>
      <c r="M14" s="53" t="s">
        <v>23</v>
      </c>
      <c r="N14" s="54" t="s">
        <v>23</v>
      </c>
      <c r="O14" s="53" t="s">
        <v>23</v>
      </c>
      <c r="P14" s="53" t="s">
        <v>23</v>
      </c>
      <c r="Q14" s="54" t="s">
        <v>23</v>
      </c>
      <c r="R14" s="59" t="s">
        <v>23</v>
      </c>
    </row>
    <row r="15" spans="1:19" ht="30.75" thickBot="1" x14ac:dyDescent="0.3">
      <c r="A15" s="26" t="s">
        <v>19</v>
      </c>
      <c r="B15" s="27" t="s">
        <v>20</v>
      </c>
      <c r="C15" s="28">
        <v>1000</v>
      </c>
      <c r="D15" s="55" t="s">
        <v>23</v>
      </c>
      <c r="E15" s="56" t="s">
        <v>23</v>
      </c>
      <c r="F15" s="57" t="s">
        <v>23</v>
      </c>
      <c r="G15" s="55" t="s">
        <v>23</v>
      </c>
      <c r="H15" s="58" t="s">
        <v>23</v>
      </c>
      <c r="I15" s="55" t="s">
        <v>23</v>
      </c>
      <c r="J15" s="55" t="s">
        <v>23</v>
      </c>
      <c r="K15" s="58" t="s">
        <v>23</v>
      </c>
      <c r="L15" s="55" t="s">
        <v>23</v>
      </c>
      <c r="M15" s="55" t="s">
        <v>23</v>
      </c>
      <c r="N15" s="58" t="s">
        <v>23</v>
      </c>
      <c r="O15" s="55" t="s">
        <v>23</v>
      </c>
      <c r="P15" s="29" t="s">
        <v>21</v>
      </c>
      <c r="Q15" s="29" t="s">
        <v>21</v>
      </c>
      <c r="R15" s="30" t="s">
        <v>21</v>
      </c>
    </row>
    <row r="16" spans="1:19" ht="62.25" customHeight="1" thickBot="1" x14ac:dyDescent="0.3">
      <c r="A16" s="80" t="s">
        <v>22</v>
      </c>
      <c r="B16" s="81"/>
      <c r="C16" s="81"/>
      <c r="D16" s="81"/>
      <c r="S16" s="5"/>
    </row>
    <row r="17" spans="1:13" ht="15.75" thickBot="1" x14ac:dyDescent="0.3">
      <c r="B17" s="31" t="s">
        <v>29</v>
      </c>
    </row>
    <row r="18" spans="1:13" ht="132" customHeight="1" thickBot="1" x14ac:dyDescent="0.3">
      <c r="A18" s="71" t="s">
        <v>0</v>
      </c>
      <c r="B18" s="73" t="s">
        <v>1</v>
      </c>
      <c r="C18" s="75" t="s">
        <v>30</v>
      </c>
      <c r="D18" s="32" t="s">
        <v>33</v>
      </c>
      <c r="E18" s="32" t="s">
        <v>34</v>
      </c>
      <c r="F18" s="32" t="s">
        <v>35</v>
      </c>
      <c r="G18" s="32" t="s">
        <v>36</v>
      </c>
      <c r="H18" s="41" t="s">
        <v>37</v>
      </c>
      <c r="I18" s="33"/>
      <c r="J18" s="34"/>
      <c r="K18" s="33"/>
      <c r="L18" s="34"/>
      <c r="M18" s="33"/>
    </row>
    <row r="19" spans="1:13" ht="68.25" customHeight="1" thickTop="1" thickBot="1" x14ac:dyDescent="0.3">
      <c r="A19" s="72"/>
      <c r="B19" s="74"/>
      <c r="C19" s="76"/>
      <c r="D19" s="14" t="s">
        <v>2</v>
      </c>
      <c r="E19" s="14" t="s">
        <v>2</v>
      </c>
      <c r="F19" s="14" t="s">
        <v>2</v>
      </c>
      <c r="G19" s="14" t="s">
        <v>2</v>
      </c>
      <c r="H19" s="42" t="s">
        <v>2</v>
      </c>
      <c r="I19" s="35"/>
      <c r="J19" s="34"/>
      <c r="K19" s="35"/>
      <c r="L19" s="34"/>
      <c r="M19" s="35"/>
    </row>
    <row r="20" spans="1:13" ht="30" customHeight="1" thickBot="1" x14ac:dyDescent="0.3">
      <c r="A20" s="77" t="s">
        <v>31</v>
      </c>
      <c r="B20" s="78"/>
      <c r="C20" s="79"/>
      <c r="D20" s="43">
        <v>0.15</v>
      </c>
      <c r="E20" s="43">
        <v>0.35</v>
      </c>
      <c r="F20" s="43">
        <v>0.35</v>
      </c>
      <c r="G20" s="43">
        <v>0.1</v>
      </c>
      <c r="H20" s="44">
        <v>0.05</v>
      </c>
      <c r="I20" s="35"/>
      <c r="J20" s="34"/>
      <c r="K20" s="35"/>
      <c r="L20" s="34"/>
      <c r="M20" s="35"/>
    </row>
    <row r="21" spans="1:13" ht="75" x14ac:dyDescent="0.25">
      <c r="A21" s="11" t="s">
        <v>5</v>
      </c>
      <c r="B21" s="3" t="s">
        <v>11</v>
      </c>
      <c r="C21" s="4">
        <v>1100</v>
      </c>
      <c r="D21" s="45" t="e">
        <f>D8*C21</f>
        <v>#VALUE!</v>
      </c>
      <c r="E21" s="45" t="e">
        <f>G8*C21</f>
        <v>#VALUE!</v>
      </c>
      <c r="F21" s="45" t="e">
        <f>J8*C21</f>
        <v>#VALUE!</v>
      </c>
      <c r="G21" s="45" t="e">
        <f>M8*C21</f>
        <v>#VALUE!</v>
      </c>
      <c r="H21" s="47" t="s">
        <v>21</v>
      </c>
      <c r="I21" s="36"/>
      <c r="J21" s="36"/>
      <c r="K21" s="37"/>
      <c r="L21" s="36"/>
      <c r="M21" s="37"/>
    </row>
    <row r="22" spans="1:13" ht="75" x14ac:dyDescent="0.25">
      <c r="A22" s="13" t="s">
        <v>6</v>
      </c>
      <c r="B22" s="1" t="s">
        <v>12</v>
      </c>
      <c r="C22" s="2">
        <v>4000</v>
      </c>
      <c r="D22" s="45" t="e">
        <f t="shared" ref="D22:D28" si="0">D9*C22</f>
        <v>#VALUE!</v>
      </c>
      <c r="E22" s="45" t="e">
        <f>G9*C22</f>
        <v>#VALUE!</v>
      </c>
      <c r="F22" s="45" t="e">
        <f>J9*C22</f>
        <v>#VALUE!</v>
      </c>
      <c r="G22" s="45" t="e">
        <f>M9*C22</f>
        <v>#VALUE!</v>
      </c>
      <c r="H22" s="47" t="s">
        <v>21</v>
      </c>
      <c r="I22" s="36"/>
      <c r="J22" s="36"/>
      <c r="K22" s="37"/>
      <c r="L22" s="36"/>
      <c r="M22" s="37"/>
    </row>
    <row r="23" spans="1:13" ht="75" x14ac:dyDescent="0.25">
      <c r="A23" s="13" t="s">
        <v>8</v>
      </c>
      <c r="B23" s="1" t="s">
        <v>10</v>
      </c>
      <c r="C23" s="2">
        <v>750</v>
      </c>
      <c r="D23" s="45" t="e">
        <f t="shared" si="0"/>
        <v>#VALUE!</v>
      </c>
      <c r="E23" s="45" t="e">
        <f t="shared" ref="E23:E28" si="1">G10*C23</f>
        <v>#VALUE!</v>
      </c>
      <c r="F23" s="45" t="e">
        <f t="shared" ref="F23:F28" si="2">J10*C23</f>
        <v>#VALUE!</v>
      </c>
      <c r="G23" s="48" t="s">
        <v>21</v>
      </c>
      <c r="H23" s="47" t="s">
        <v>21</v>
      </c>
      <c r="I23" s="36"/>
      <c r="J23" s="36"/>
      <c r="K23" s="37"/>
      <c r="L23" s="36"/>
      <c r="M23" s="37"/>
    </row>
    <row r="24" spans="1:13" ht="75" x14ac:dyDescent="0.25">
      <c r="A24" s="13" t="s">
        <v>7</v>
      </c>
      <c r="B24" s="1" t="s">
        <v>13</v>
      </c>
      <c r="C24" s="2">
        <v>1250</v>
      </c>
      <c r="D24" s="45" t="e">
        <f t="shared" si="0"/>
        <v>#VALUE!</v>
      </c>
      <c r="E24" s="45" t="e">
        <f t="shared" si="1"/>
        <v>#VALUE!</v>
      </c>
      <c r="F24" s="45" t="e">
        <f t="shared" si="2"/>
        <v>#VALUE!</v>
      </c>
      <c r="G24" s="45" t="e">
        <f>M11*C24</f>
        <v>#VALUE!</v>
      </c>
      <c r="H24" s="47" t="s">
        <v>21</v>
      </c>
      <c r="I24" s="36"/>
      <c r="J24" s="36"/>
      <c r="K24" s="37"/>
      <c r="L24" s="36"/>
      <c r="M24" s="37"/>
    </row>
    <row r="25" spans="1:13" ht="75" x14ac:dyDescent="0.25">
      <c r="A25" s="13" t="s">
        <v>9</v>
      </c>
      <c r="B25" s="1" t="s">
        <v>14</v>
      </c>
      <c r="C25" s="2">
        <v>3500</v>
      </c>
      <c r="D25" s="45" t="e">
        <f t="shared" si="0"/>
        <v>#VALUE!</v>
      </c>
      <c r="E25" s="45" t="e">
        <f t="shared" si="1"/>
        <v>#VALUE!</v>
      </c>
      <c r="F25" s="45" t="e">
        <f t="shared" si="2"/>
        <v>#VALUE!</v>
      </c>
      <c r="G25" s="45" t="e">
        <f t="shared" ref="G25:G28" si="3">M12*C25</f>
        <v>#VALUE!</v>
      </c>
      <c r="H25" s="47" t="s">
        <v>21</v>
      </c>
      <c r="I25" s="36"/>
      <c r="J25" s="36"/>
      <c r="K25" s="37"/>
      <c r="L25" s="36"/>
      <c r="M25" s="37"/>
    </row>
    <row r="26" spans="1:13" ht="30" x14ac:dyDescent="0.25">
      <c r="A26" s="13" t="s">
        <v>15</v>
      </c>
      <c r="B26" s="1" t="s">
        <v>16</v>
      </c>
      <c r="C26" s="2">
        <v>5000</v>
      </c>
      <c r="D26" s="45" t="e">
        <f t="shared" si="0"/>
        <v>#VALUE!</v>
      </c>
      <c r="E26" s="45" t="e">
        <f t="shared" si="1"/>
        <v>#VALUE!</v>
      </c>
      <c r="F26" s="45" t="e">
        <f t="shared" si="2"/>
        <v>#VALUE!</v>
      </c>
      <c r="G26" s="45" t="e">
        <f t="shared" si="3"/>
        <v>#VALUE!</v>
      </c>
      <c r="H26" s="45" t="e">
        <f>P13*C26</f>
        <v>#VALUE!</v>
      </c>
      <c r="I26" s="36"/>
      <c r="J26" s="36"/>
      <c r="K26" s="37"/>
      <c r="L26" s="36"/>
      <c r="M26" s="37"/>
    </row>
    <row r="27" spans="1:13" ht="30" x14ac:dyDescent="0.25">
      <c r="A27" s="13" t="s">
        <v>17</v>
      </c>
      <c r="B27" s="1" t="s">
        <v>18</v>
      </c>
      <c r="C27" s="2">
        <v>5000</v>
      </c>
      <c r="D27" s="45" t="e">
        <f t="shared" si="0"/>
        <v>#VALUE!</v>
      </c>
      <c r="E27" s="45" t="e">
        <f t="shared" si="1"/>
        <v>#VALUE!</v>
      </c>
      <c r="F27" s="45" t="e">
        <f t="shared" si="2"/>
        <v>#VALUE!</v>
      </c>
      <c r="G27" s="45" t="e">
        <f t="shared" si="3"/>
        <v>#VALUE!</v>
      </c>
      <c r="H27" s="45" t="e">
        <f>P14*C27</f>
        <v>#VALUE!</v>
      </c>
      <c r="I27" s="36"/>
      <c r="J27" s="36"/>
      <c r="K27" s="37"/>
      <c r="L27" s="36"/>
      <c r="M27" s="37"/>
    </row>
    <row r="28" spans="1:13" ht="30.75" thickBot="1" x14ac:dyDescent="0.3">
      <c r="A28" s="26" t="s">
        <v>19</v>
      </c>
      <c r="B28" s="27" t="s">
        <v>20</v>
      </c>
      <c r="C28" s="28">
        <v>1000</v>
      </c>
      <c r="D28" s="45" t="e">
        <f t="shared" si="0"/>
        <v>#VALUE!</v>
      </c>
      <c r="E28" s="45" t="e">
        <f t="shared" si="1"/>
        <v>#VALUE!</v>
      </c>
      <c r="F28" s="45" t="e">
        <f t="shared" si="2"/>
        <v>#VALUE!</v>
      </c>
      <c r="G28" s="45" t="e">
        <f t="shared" si="3"/>
        <v>#VALUE!</v>
      </c>
      <c r="H28" s="47" t="s">
        <v>21</v>
      </c>
      <c r="I28" s="36"/>
      <c r="J28" s="36"/>
      <c r="K28" s="37"/>
      <c r="L28" s="36"/>
      <c r="M28" s="37"/>
    </row>
    <row r="29" spans="1:13" ht="65.25" customHeight="1" thickBot="1" x14ac:dyDescent="0.3">
      <c r="A29" s="63" t="s">
        <v>32</v>
      </c>
      <c r="B29" s="64"/>
      <c r="C29" s="65"/>
      <c r="D29" s="46" t="e">
        <f>SUM(D21:D28)</f>
        <v>#VALUE!</v>
      </c>
      <c r="E29" s="46" t="e">
        <f t="shared" ref="E29:H29" si="4">SUM(E21:E28)</f>
        <v>#VALUE!</v>
      </c>
      <c r="F29" s="46" t="e">
        <f t="shared" si="4"/>
        <v>#VALUE!</v>
      </c>
      <c r="G29" s="46" t="e">
        <f t="shared" si="4"/>
        <v>#VALUE!</v>
      </c>
      <c r="H29" s="46" t="e">
        <f t="shared" si="4"/>
        <v>#VALUE!</v>
      </c>
      <c r="I29" s="38"/>
      <c r="J29" s="38"/>
      <c r="K29" s="39"/>
      <c r="L29" s="40"/>
      <c r="M29" s="39"/>
    </row>
    <row r="38" ht="69" customHeight="1" x14ac:dyDescent="0.25"/>
  </sheetData>
  <sheetProtection password="D340" sheet="1" objects="1" scenarios="1"/>
  <mergeCells count="14">
    <mergeCell ref="P6:R6"/>
    <mergeCell ref="A29:C29"/>
    <mergeCell ref="J6:L6"/>
    <mergeCell ref="M6:O6"/>
    <mergeCell ref="D6:F6"/>
    <mergeCell ref="G6:I6"/>
    <mergeCell ref="A6:A7"/>
    <mergeCell ref="B6:B7"/>
    <mergeCell ref="C6:C7"/>
    <mergeCell ref="A18:A19"/>
    <mergeCell ref="B18:B19"/>
    <mergeCell ref="C18:C19"/>
    <mergeCell ref="A20:C20"/>
    <mergeCell ref="A16:D16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Kišová Eliška</dc:creator>
  <cp:lastModifiedBy>Kuzníková Michaela Mgr.</cp:lastModifiedBy>
  <dcterms:created xsi:type="dcterms:W3CDTF">2014-06-06T07:31:34Z</dcterms:created>
  <dcterms:modified xsi:type="dcterms:W3CDTF">2015-06-10T12:46:58Z</dcterms:modified>
</cp:coreProperties>
</file>